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7\"/>
    </mc:Choice>
  </mc:AlternateContent>
  <xr:revisionPtr revIDLastSave="0" documentId="13_ncr:1_{25E9015F-E6BB-4C5A-9C51-662B8ADA85A5}" xr6:coauthVersionLast="45" xr6:coauthVersionMax="45" xr10:uidLastSave="{00000000-0000-0000-0000-000000000000}"/>
  <bookViews>
    <workbookView xWindow="23685" yWindow="-3540" windowWidth="24645" windowHeight="13470" xr2:uid="{9FB854F3-64B9-4E4F-AF9E-1CB2404E1A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G5" i="1" s="1"/>
  <c r="D6" i="1"/>
  <c r="D7" i="1"/>
  <c r="G7" i="1" s="1"/>
  <c r="D8" i="1"/>
  <c r="G8" i="1" s="1"/>
  <c r="D9" i="1"/>
  <c r="D10" i="1"/>
  <c r="D11" i="1"/>
  <c r="D12" i="1"/>
  <c r="G12" i="1" s="1"/>
  <c r="D13" i="1"/>
  <c r="G13" i="1" s="1"/>
  <c r="D14" i="1"/>
  <c r="G14" i="1" s="1"/>
  <c r="D15" i="1"/>
  <c r="G15" i="1" s="1"/>
  <c r="D16" i="1"/>
  <c r="G16" i="1" s="1"/>
  <c r="D17" i="1"/>
  <c r="G17" i="1" s="1"/>
  <c r="D18" i="1"/>
  <c r="D19" i="1"/>
  <c r="D20" i="1"/>
  <c r="G20" i="1" s="1"/>
  <c r="D21" i="1"/>
  <c r="G21" i="1" s="1"/>
  <c r="D22" i="1"/>
  <c r="G22" i="1" s="1"/>
  <c r="D23" i="1"/>
  <c r="G23" i="1" s="1"/>
  <c r="D24" i="1"/>
  <c r="G24" i="1" s="1"/>
  <c r="D25" i="1"/>
  <c r="G25" i="1" s="1"/>
  <c r="D26" i="1"/>
  <c r="D27" i="1"/>
  <c r="D28" i="1"/>
  <c r="G28" i="1" s="1"/>
  <c r="D29" i="1"/>
  <c r="G29" i="1" s="1"/>
  <c r="D30" i="1"/>
  <c r="G30" i="1" s="1"/>
  <c r="D31" i="1"/>
  <c r="G31" i="1" s="1"/>
  <c r="D32" i="1"/>
  <c r="G32" i="1" s="1"/>
  <c r="D33" i="1"/>
  <c r="G33" i="1" s="1"/>
  <c r="D34" i="1"/>
  <c r="G9" i="1"/>
  <c r="G6" i="1"/>
  <c r="G10" i="1"/>
  <c r="G11" i="1"/>
  <c r="G18" i="1"/>
  <c r="G19" i="1"/>
  <c r="G26" i="1"/>
  <c r="G27" i="1"/>
  <c r="G34" i="1"/>
  <c r="G35" i="1" l="1"/>
  <c r="G2" i="1" s="1"/>
  <c r="F34" i="1"/>
  <c r="F30" i="1"/>
  <c r="F26" i="1"/>
  <c r="F22" i="1"/>
  <c r="F18" i="1"/>
  <c r="F14" i="1"/>
  <c r="F10" i="1"/>
  <c r="F6" i="1"/>
  <c r="F5" i="1"/>
  <c r="F31" i="1"/>
  <c r="H33" i="1"/>
  <c r="H29" i="1"/>
  <c r="H25" i="1"/>
  <c r="H21" i="1"/>
  <c r="H17" i="1"/>
  <c r="H13" i="1"/>
  <c r="H9" i="1"/>
  <c r="H32" i="1"/>
  <c r="H24" i="1"/>
  <c r="H16" i="1"/>
  <c r="H12" i="1"/>
  <c r="H31" i="1"/>
  <c r="H27" i="1"/>
  <c r="H23" i="1"/>
  <c r="H19" i="1"/>
  <c r="H15" i="1"/>
  <c r="H11" i="1"/>
  <c r="H7" i="1"/>
  <c r="H28" i="1"/>
  <c r="H20" i="1"/>
  <c r="H8" i="1"/>
  <c r="H34" i="1"/>
  <c r="H30" i="1"/>
  <c r="H26" i="1"/>
  <c r="H22" i="1"/>
  <c r="H18" i="1"/>
  <c r="H14" i="1"/>
  <c r="H10" i="1"/>
  <c r="H6" i="1"/>
  <c r="H5" i="1"/>
  <c r="F27" i="1"/>
  <c r="F23" i="1"/>
  <c r="F19" i="1"/>
  <c r="F15" i="1"/>
  <c r="F11" i="1"/>
  <c r="F7" i="1"/>
  <c r="F20" i="1"/>
  <c r="F16" i="1"/>
  <c r="F12" i="1"/>
  <c r="F8" i="1"/>
  <c r="F33" i="1"/>
  <c r="F17" i="1"/>
  <c r="F29" i="1"/>
  <c r="F13" i="1"/>
  <c r="F25" i="1"/>
  <c r="F9" i="1"/>
  <c r="F21" i="1"/>
  <c r="F32" i="1"/>
  <c r="F28" i="1"/>
  <c r="F24" i="1"/>
  <c r="F35" i="1" l="1"/>
  <c r="F2" i="1" s="1"/>
  <c r="H35" i="1"/>
  <c r="H2" i="1" s="1"/>
</calcChain>
</file>

<file path=xl/sharedStrings.xml><?xml version="1.0" encoding="utf-8"?>
<sst xmlns="http://schemas.openxmlformats.org/spreadsheetml/2006/main" count="13" uniqueCount="10">
  <si>
    <t>SKU No.</t>
  </si>
  <si>
    <t>Regional Inventory - Germany</t>
  </si>
  <si>
    <t>Starting Units</t>
  </si>
  <si>
    <t>Ending Units</t>
  </si>
  <si>
    <t>Change</t>
  </si>
  <si>
    <t>Previous Value</t>
  </si>
  <si>
    <t>Current Value</t>
  </si>
  <si>
    <t>Unit Cost</t>
  </si>
  <si>
    <t>Total</t>
  </si>
  <si>
    <t>Change2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</si>
</sst>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"/>
    <numFmt numFmtId="165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 style="thin">
        <color theme="4"/>
      </bottom>
      <diagonal/>
    </border>
    <border>
      <left style="thin">
        <color theme="0"/>
      </left>
      <right/>
      <top style="thick">
        <color theme="0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0"/>
      </left>
      <right/>
      <top style="thin">
        <color theme="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center" vertical="center"/>
    </xf>
    <xf numFmtId="44" fontId="0" fillId="0" borderId="6" xfId="0" applyNumberFormat="1" applyBorder="1" applyAlignment="1">
      <alignment vertical="center"/>
    </xf>
    <xf numFmtId="0" fontId="5" fillId="0" borderId="0" xfId="0" applyFont="1"/>
    <xf numFmtId="164" fontId="4" fillId="4" borderId="4" xfId="0" applyNumberFormat="1" applyFont="1" applyFill="1" applyBorder="1" applyAlignment="1">
      <alignment horizontal="center"/>
    </xf>
    <xf numFmtId="37" fontId="4" fillId="4" borderId="2" xfId="1" applyNumberFormat="1" applyFont="1" applyFill="1" applyBorder="1" applyAlignment="1">
      <alignment horizontal="center"/>
    </xf>
    <xf numFmtId="165" fontId="4" fillId="4" borderId="2" xfId="3" applyNumberFormat="1" applyFont="1" applyFill="1" applyBorder="1" applyAlignment="1">
      <alignment horizontal="center"/>
    </xf>
    <xf numFmtId="44" fontId="4" fillId="4" borderId="2" xfId="2" applyNumberFormat="1" applyFont="1" applyFill="1" applyBorder="1"/>
    <xf numFmtId="165" fontId="4" fillId="4" borderId="2" xfId="0" applyNumberFormat="1" applyFont="1" applyFill="1" applyBorder="1"/>
    <xf numFmtId="164" fontId="4" fillId="0" borderId="5" xfId="0" applyNumberFormat="1" applyFont="1" applyBorder="1" applyAlignment="1">
      <alignment horizontal="center"/>
    </xf>
    <xf numFmtId="37" fontId="4" fillId="0" borderId="1" xfId="1" applyNumberFormat="1" applyFont="1" applyBorder="1" applyAlignment="1">
      <alignment horizontal="center"/>
    </xf>
    <xf numFmtId="165" fontId="4" fillId="0" borderId="1" xfId="3" applyNumberFormat="1" applyFont="1" applyBorder="1" applyAlignment="1">
      <alignment horizontal="center"/>
    </xf>
    <xf numFmtId="44" fontId="4" fillId="0" borderId="1" xfId="2" applyNumberFormat="1" applyFont="1" applyBorder="1"/>
    <xf numFmtId="165" fontId="4" fillId="0" borderId="1" xfId="0" applyNumberFormat="1" applyFont="1" applyBorder="1"/>
    <xf numFmtId="164" fontId="4" fillId="4" borderId="5" xfId="0" applyNumberFormat="1" applyFont="1" applyFill="1" applyBorder="1" applyAlignment="1">
      <alignment horizontal="center"/>
    </xf>
    <xf numFmtId="37" fontId="4" fillId="4" borderId="1" xfId="1" applyNumberFormat="1" applyFont="1" applyFill="1" applyBorder="1" applyAlignment="1">
      <alignment horizontal="center"/>
    </xf>
    <xf numFmtId="165" fontId="4" fillId="4" borderId="1" xfId="3" applyNumberFormat="1" applyFont="1" applyFill="1" applyBorder="1" applyAlignment="1">
      <alignment horizontal="center"/>
    </xf>
    <xf numFmtId="44" fontId="4" fillId="4" borderId="1" xfId="2" applyNumberFormat="1" applyFont="1" applyFill="1" applyBorder="1"/>
    <xf numFmtId="165" fontId="4" fillId="4" borderId="1" xfId="0" applyNumberFormat="1" applyFont="1" applyFill="1" applyBorder="1"/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/>
    </xf>
    <xf numFmtId="44" fontId="2" fillId="3" borderId="8" xfId="0" applyNumberFormat="1" applyFont="1" applyFill="1" applyBorder="1"/>
    <xf numFmtId="165" fontId="2" fillId="3" borderId="8" xfId="0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0919F-B5F5-4E1B-84C2-AB1AC75B99D1}">
  <dimension ref="A1:H35"/>
  <sheetViews>
    <sheetView tabSelected="1" workbookViewId="0">
      <selection activeCell="D9" sqref="D9"/>
    </sheetView>
  </sheetViews>
  <sheetFormatPr defaultRowHeight="15" x14ac:dyDescent="0.25"/>
  <cols>
    <col min="1" max="1" width="10.28515625" customWidth="1"/>
    <col min="2" max="2" width="15.140625" customWidth="1"/>
    <col min="3" max="3" width="14.28515625" customWidth="1"/>
    <col min="4" max="4" width="9.7109375" customWidth="1"/>
    <col min="5" max="5" width="11.28515625" customWidth="1"/>
    <col min="6" max="7" width="16.42578125" customWidth="1"/>
    <col min="8" max="8" width="15.42578125" customWidth="1"/>
  </cols>
  <sheetData>
    <row r="1" spans="1:8" ht="23.25" x14ac:dyDescent="0.35">
      <c r="A1" s="4" t="s">
        <v>1</v>
      </c>
      <c r="F1" s="2" t="s">
        <v>5</v>
      </c>
      <c r="G1" s="2" t="s">
        <v>4</v>
      </c>
      <c r="H1" s="2" t="s">
        <v>6</v>
      </c>
    </row>
    <row r="2" spans="1:8" ht="23.25" x14ac:dyDescent="0.35">
      <c r="A2" s="1"/>
      <c r="F2" s="3">
        <f>Sheet1!$F$35</f>
        <v>396206.37000000011</v>
      </c>
      <c r="G2" s="3">
        <f>Sheet1!$G$35</f>
        <v>59686.25</v>
      </c>
      <c r="H2" s="3">
        <f>Sheet1!$H$35</f>
        <v>455892.61999999988</v>
      </c>
    </row>
    <row r="4" spans="1:8" ht="15.75" thickBot="1" x14ac:dyDescent="0.3">
      <c r="A4" s="20" t="s">
        <v>0</v>
      </c>
      <c r="B4" s="21" t="s">
        <v>2</v>
      </c>
      <c r="C4" s="21" t="s">
        <v>3</v>
      </c>
      <c r="D4" s="21" t="s">
        <v>4</v>
      </c>
      <c r="E4" s="21" t="s">
        <v>7</v>
      </c>
      <c r="F4" s="21" t="s">
        <v>5</v>
      </c>
      <c r="G4" s="21" t="s">
        <v>9</v>
      </c>
      <c r="H4" s="21" t="s">
        <v>6</v>
      </c>
    </row>
    <row r="5" spans="1:8" ht="15.75" thickTop="1" x14ac:dyDescent="0.25">
      <c r="A5" s="5">
        <v>2478</v>
      </c>
      <c r="B5" s="6">
        <v>707</v>
      </c>
      <c r="C5" s="6">
        <v>610</v>
      </c>
      <c r="D5" s="6">
        <f>Sheet1!$C5-Sheet1!$B5</f>
        <v>-97</v>
      </c>
      <c r="E5" s="7">
        <v>34.71</v>
      </c>
      <c r="F5" s="8">
        <f>B5*E5</f>
        <v>24539.97</v>
      </c>
      <c r="G5" s="9">
        <f>E5*D5</f>
        <v>-3366.87</v>
      </c>
      <c r="H5" s="9">
        <f>E5*C5</f>
        <v>21173.100000000002</v>
      </c>
    </row>
    <row r="6" spans="1:8" x14ac:dyDescent="0.25">
      <c r="A6" s="10">
        <v>3995</v>
      </c>
      <c r="B6" s="11">
        <v>228</v>
      </c>
      <c r="C6" s="11">
        <v>365</v>
      </c>
      <c r="D6" s="11">
        <f>Sheet1!$C6-Sheet1!$B6</f>
        <v>137</v>
      </c>
      <c r="E6" s="12">
        <v>40.6</v>
      </c>
      <c r="F6" s="13">
        <f t="shared" ref="F6:F34" si="0">B6*E6</f>
        <v>9256.8000000000011</v>
      </c>
      <c r="G6" s="14">
        <f t="shared" ref="G6:G34" si="1">E6*D6</f>
        <v>5562.2</v>
      </c>
      <c r="H6" s="14">
        <f t="shared" ref="H6:H34" si="2">E6*C6</f>
        <v>14819</v>
      </c>
    </row>
    <row r="7" spans="1:8" x14ac:dyDescent="0.25">
      <c r="A7" s="15">
        <v>4407</v>
      </c>
      <c r="B7" s="16">
        <v>818</v>
      </c>
      <c r="C7" s="16">
        <v>153</v>
      </c>
      <c r="D7" s="16">
        <f>Sheet1!$C7-Sheet1!$B7</f>
        <v>-665</v>
      </c>
      <c r="E7" s="17">
        <v>25.01</v>
      </c>
      <c r="F7" s="18">
        <f t="shared" si="0"/>
        <v>20458.18</v>
      </c>
      <c r="G7" s="19">
        <f t="shared" si="1"/>
        <v>-16631.650000000001</v>
      </c>
      <c r="H7" s="19">
        <f t="shared" si="2"/>
        <v>3826.53</v>
      </c>
    </row>
    <row r="8" spans="1:8" x14ac:dyDescent="0.25">
      <c r="A8" s="10">
        <v>3048</v>
      </c>
      <c r="B8" s="11">
        <v>689</v>
      </c>
      <c r="C8" s="11">
        <v>142</v>
      </c>
      <c r="D8" s="11">
        <f>Sheet1!$C8-Sheet1!$B8</f>
        <v>-547</v>
      </c>
      <c r="E8" s="12">
        <v>25.94</v>
      </c>
      <c r="F8" s="13">
        <f t="shared" si="0"/>
        <v>17872.66</v>
      </c>
      <c r="G8" s="14">
        <f t="shared" si="1"/>
        <v>-14189.18</v>
      </c>
      <c r="H8" s="14">
        <f t="shared" si="2"/>
        <v>3683.48</v>
      </c>
    </row>
    <row r="9" spans="1:8" x14ac:dyDescent="0.25">
      <c r="A9" s="15">
        <v>1690</v>
      </c>
      <c r="B9" s="16">
        <v>98</v>
      </c>
      <c r="C9" s="16">
        <v>243</v>
      </c>
      <c r="D9" s="16">
        <f>Sheet1!$C9-Sheet1!$B9</f>
        <v>145</v>
      </c>
      <c r="E9" s="17">
        <v>23.86</v>
      </c>
      <c r="F9" s="18">
        <f t="shared" si="0"/>
        <v>2338.2799999999997</v>
      </c>
      <c r="G9" s="19">
        <f t="shared" si="1"/>
        <v>3459.7</v>
      </c>
      <c r="H9" s="19">
        <f t="shared" si="2"/>
        <v>5797.98</v>
      </c>
    </row>
    <row r="10" spans="1:8" x14ac:dyDescent="0.25">
      <c r="A10" s="10">
        <v>3249</v>
      </c>
      <c r="B10" s="11">
        <v>321</v>
      </c>
      <c r="C10" s="11">
        <v>853</v>
      </c>
      <c r="D10" s="11">
        <f>Sheet1!$C10-Sheet1!$B10</f>
        <v>532</v>
      </c>
      <c r="E10" s="12">
        <v>4.79</v>
      </c>
      <c r="F10" s="13">
        <f t="shared" si="0"/>
        <v>1537.59</v>
      </c>
      <c r="G10" s="14">
        <f t="shared" si="1"/>
        <v>2548.2800000000002</v>
      </c>
      <c r="H10" s="14">
        <f t="shared" si="2"/>
        <v>4085.87</v>
      </c>
    </row>
    <row r="11" spans="1:8" x14ac:dyDescent="0.25">
      <c r="A11" s="15">
        <v>231</v>
      </c>
      <c r="B11" s="16">
        <v>581</v>
      </c>
      <c r="C11" s="16">
        <v>392</v>
      </c>
      <c r="D11" s="16">
        <f>Sheet1!$C11-Sheet1!$B11</f>
        <v>-189</v>
      </c>
      <c r="E11" s="17">
        <v>35.67</v>
      </c>
      <c r="F11" s="18">
        <f t="shared" si="0"/>
        <v>20724.27</v>
      </c>
      <c r="G11" s="19">
        <f t="shared" si="1"/>
        <v>-6741.63</v>
      </c>
      <c r="H11" s="19">
        <f t="shared" si="2"/>
        <v>13982.640000000001</v>
      </c>
    </row>
    <row r="12" spans="1:8" x14ac:dyDescent="0.25">
      <c r="A12" s="10">
        <v>4262</v>
      </c>
      <c r="B12" s="11">
        <v>673</v>
      </c>
      <c r="C12" s="11">
        <v>414</v>
      </c>
      <c r="D12" s="11">
        <f>Sheet1!$C12-Sheet1!$B12</f>
        <v>-259</v>
      </c>
      <c r="E12" s="12">
        <v>38.869999999999997</v>
      </c>
      <c r="F12" s="13">
        <f t="shared" si="0"/>
        <v>26159.51</v>
      </c>
      <c r="G12" s="14">
        <f t="shared" si="1"/>
        <v>-10067.33</v>
      </c>
      <c r="H12" s="14">
        <f t="shared" si="2"/>
        <v>16092.179999999998</v>
      </c>
    </row>
    <row r="13" spans="1:8" x14ac:dyDescent="0.25">
      <c r="A13" s="15">
        <v>3159</v>
      </c>
      <c r="B13" s="16">
        <v>611</v>
      </c>
      <c r="C13" s="16">
        <v>498</v>
      </c>
      <c r="D13" s="16">
        <f>Sheet1!$C13-Sheet1!$B13</f>
        <v>-113</v>
      </c>
      <c r="E13" s="17">
        <v>23.88</v>
      </c>
      <c r="F13" s="18">
        <f t="shared" si="0"/>
        <v>14590.68</v>
      </c>
      <c r="G13" s="19">
        <f t="shared" si="1"/>
        <v>-2698.44</v>
      </c>
      <c r="H13" s="19">
        <f t="shared" si="2"/>
        <v>11892.24</v>
      </c>
    </row>
    <row r="14" spans="1:8" x14ac:dyDescent="0.25">
      <c r="A14" s="10">
        <v>2655</v>
      </c>
      <c r="B14" s="11">
        <v>958</v>
      </c>
      <c r="C14" s="11">
        <v>961</v>
      </c>
      <c r="D14" s="11">
        <f>Sheet1!$C14-Sheet1!$B14</f>
        <v>3</v>
      </c>
      <c r="E14" s="12">
        <v>41.92</v>
      </c>
      <c r="F14" s="13">
        <f t="shared" si="0"/>
        <v>40159.360000000001</v>
      </c>
      <c r="G14" s="14">
        <f t="shared" si="1"/>
        <v>125.76</v>
      </c>
      <c r="H14" s="14">
        <f t="shared" si="2"/>
        <v>40285.120000000003</v>
      </c>
    </row>
    <row r="15" spans="1:8" x14ac:dyDescent="0.25">
      <c r="A15" s="15">
        <v>1931</v>
      </c>
      <c r="B15" s="16">
        <v>310</v>
      </c>
      <c r="C15" s="16">
        <v>683</v>
      </c>
      <c r="D15" s="16">
        <f>Sheet1!$C15-Sheet1!$B15</f>
        <v>373</v>
      </c>
      <c r="E15" s="17">
        <v>35.1</v>
      </c>
      <c r="F15" s="18">
        <f t="shared" si="0"/>
        <v>10881</v>
      </c>
      <c r="G15" s="19">
        <f t="shared" si="1"/>
        <v>13092.300000000001</v>
      </c>
      <c r="H15" s="19">
        <f t="shared" si="2"/>
        <v>23973.3</v>
      </c>
    </row>
    <row r="16" spans="1:8" x14ac:dyDescent="0.25">
      <c r="A16" s="10">
        <v>6689</v>
      </c>
      <c r="B16" s="11">
        <v>411</v>
      </c>
      <c r="C16" s="11">
        <v>442</v>
      </c>
      <c r="D16" s="11">
        <f>Sheet1!$C16-Sheet1!$B16</f>
        <v>31</v>
      </c>
      <c r="E16" s="12">
        <v>31.79</v>
      </c>
      <c r="F16" s="13">
        <f t="shared" si="0"/>
        <v>13065.69</v>
      </c>
      <c r="G16" s="14">
        <f t="shared" si="1"/>
        <v>985.49</v>
      </c>
      <c r="H16" s="14">
        <f t="shared" si="2"/>
        <v>14051.18</v>
      </c>
    </row>
    <row r="17" spans="1:8" x14ac:dyDescent="0.25">
      <c r="A17" s="15">
        <v>5162</v>
      </c>
      <c r="B17" s="16">
        <v>505</v>
      </c>
      <c r="C17" s="16">
        <v>185</v>
      </c>
      <c r="D17" s="16">
        <f>Sheet1!$C17-Sheet1!$B17</f>
        <v>-320</v>
      </c>
      <c r="E17" s="17">
        <v>42.91</v>
      </c>
      <c r="F17" s="18">
        <f t="shared" si="0"/>
        <v>21669.55</v>
      </c>
      <c r="G17" s="19">
        <f t="shared" si="1"/>
        <v>-13731.199999999999</v>
      </c>
      <c r="H17" s="19">
        <f t="shared" si="2"/>
        <v>7938.3499999999995</v>
      </c>
    </row>
    <row r="18" spans="1:8" x14ac:dyDescent="0.25">
      <c r="A18" s="10">
        <v>6710</v>
      </c>
      <c r="B18" s="11">
        <v>266</v>
      </c>
      <c r="C18" s="11">
        <v>924</v>
      </c>
      <c r="D18" s="11">
        <f>Sheet1!$C18-Sheet1!$B18</f>
        <v>658</v>
      </c>
      <c r="E18" s="12">
        <v>30.38</v>
      </c>
      <c r="F18" s="13">
        <f t="shared" si="0"/>
        <v>8081.08</v>
      </c>
      <c r="G18" s="14">
        <f t="shared" si="1"/>
        <v>19990.04</v>
      </c>
      <c r="H18" s="14">
        <f t="shared" si="2"/>
        <v>28071.119999999999</v>
      </c>
    </row>
    <row r="19" spans="1:8" x14ac:dyDescent="0.25">
      <c r="A19" s="15">
        <v>1053</v>
      </c>
      <c r="B19" s="16">
        <v>116</v>
      </c>
      <c r="C19" s="16">
        <v>672</v>
      </c>
      <c r="D19" s="16">
        <f>Sheet1!$C19-Sheet1!$B19</f>
        <v>556</v>
      </c>
      <c r="E19" s="17">
        <v>17.54</v>
      </c>
      <c r="F19" s="18">
        <f t="shared" si="0"/>
        <v>2034.6399999999999</v>
      </c>
      <c r="G19" s="19">
        <f t="shared" si="1"/>
        <v>9752.24</v>
      </c>
      <c r="H19" s="19">
        <f t="shared" si="2"/>
        <v>11786.88</v>
      </c>
    </row>
    <row r="20" spans="1:8" x14ac:dyDescent="0.25">
      <c r="A20" s="10">
        <v>6562</v>
      </c>
      <c r="B20" s="11">
        <v>456</v>
      </c>
      <c r="C20" s="11">
        <v>542</v>
      </c>
      <c r="D20" s="11">
        <f>Sheet1!$C20-Sheet1!$B20</f>
        <v>86</v>
      </c>
      <c r="E20" s="12">
        <v>10.89</v>
      </c>
      <c r="F20" s="13">
        <f t="shared" si="0"/>
        <v>4965.84</v>
      </c>
      <c r="G20" s="14">
        <f t="shared" si="1"/>
        <v>936.54000000000008</v>
      </c>
      <c r="H20" s="14">
        <f t="shared" si="2"/>
        <v>5902.38</v>
      </c>
    </row>
    <row r="21" spans="1:8" x14ac:dyDescent="0.25">
      <c r="A21" s="15">
        <v>5198</v>
      </c>
      <c r="B21" s="16">
        <v>921</v>
      </c>
      <c r="C21" s="16">
        <v>904</v>
      </c>
      <c r="D21" s="16">
        <f>Sheet1!$C21-Sheet1!$B21</f>
        <v>-17</v>
      </c>
      <c r="E21" s="17">
        <v>41.9</v>
      </c>
      <c r="F21" s="18">
        <f t="shared" si="0"/>
        <v>38589.9</v>
      </c>
      <c r="G21" s="19">
        <f t="shared" si="1"/>
        <v>-712.3</v>
      </c>
      <c r="H21" s="19">
        <f t="shared" si="2"/>
        <v>37877.599999999999</v>
      </c>
    </row>
    <row r="22" spans="1:8" x14ac:dyDescent="0.25">
      <c r="A22" s="10">
        <v>3326</v>
      </c>
      <c r="B22" s="11">
        <v>371</v>
      </c>
      <c r="C22" s="11">
        <v>801</v>
      </c>
      <c r="D22" s="11">
        <f>Sheet1!$C22-Sheet1!$B22</f>
        <v>430</v>
      </c>
      <c r="E22" s="12">
        <v>41.54</v>
      </c>
      <c r="F22" s="13">
        <f t="shared" si="0"/>
        <v>15411.34</v>
      </c>
      <c r="G22" s="14">
        <f t="shared" si="1"/>
        <v>17862.2</v>
      </c>
      <c r="H22" s="14">
        <f t="shared" si="2"/>
        <v>33273.54</v>
      </c>
    </row>
    <row r="23" spans="1:8" x14ac:dyDescent="0.25">
      <c r="A23" s="15">
        <v>3042</v>
      </c>
      <c r="B23" s="16">
        <v>719</v>
      </c>
      <c r="C23" s="16">
        <v>205</v>
      </c>
      <c r="D23" s="16">
        <f>Sheet1!$C23-Sheet1!$B23</f>
        <v>-514</v>
      </c>
      <c r="E23" s="17">
        <v>9.7899999999999991</v>
      </c>
      <c r="F23" s="18">
        <f t="shared" si="0"/>
        <v>7039.0099999999993</v>
      </c>
      <c r="G23" s="19">
        <f t="shared" si="1"/>
        <v>-5032.0599999999995</v>
      </c>
      <c r="H23" s="19">
        <f t="shared" si="2"/>
        <v>2006.9499999999998</v>
      </c>
    </row>
    <row r="24" spans="1:8" x14ac:dyDescent="0.25">
      <c r="A24" s="10">
        <v>3517</v>
      </c>
      <c r="B24" s="11">
        <v>291</v>
      </c>
      <c r="C24" s="11">
        <v>220</v>
      </c>
      <c r="D24" s="11">
        <f>Sheet1!$C24-Sheet1!$B24</f>
        <v>-71</v>
      </c>
      <c r="E24" s="12">
        <v>41.41</v>
      </c>
      <c r="F24" s="13">
        <f t="shared" si="0"/>
        <v>12050.31</v>
      </c>
      <c r="G24" s="14">
        <f t="shared" si="1"/>
        <v>-2940.1099999999997</v>
      </c>
      <c r="H24" s="14">
        <f t="shared" si="2"/>
        <v>9110.1999999999989</v>
      </c>
    </row>
    <row r="25" spans="1:8" x14ac:dyDescent="0.25">
      <c r="A25" s="15">
        <v>1661</v>
      </c>
      <c r="B25" s="16">
        <v>613</v>
      </c>
      <c r="C25" s="16">
        <v>489</v>
      </c>
      <c r="D25" s="16">
        <f>Sheet1!$C25-Sheet1!$B25</f>
        <v>-124</v>
      </c>
      <c r="E25" s="17">
        <v>9.64</v>
      </c>
      <c r="F25" s="18">
        <f t="shared" si="0"/>
        <v>5909.3200000000006</v>
      </c>
      <c r="G25" s="19">
        <f t="shared" si="1"/>
        <v>-1195.3600000000001</v>
      </c>
      <c r="H25" s="19">
        <f t="shared" si="2"/>
        <v>4713.96</v>
      </c>
    </row>
    <row r="26" spans="1:8" x14ac:dyDescent="0.25">
      <c r="A26" s="10">
        <v>6076</v>
      </c>
      <c r="B26" s="11">
        <v>389</v>
      </c>
      <c r="C26" s="11">
        <v>233</v>
      </c>
      <c r="D26" s="11">
        <f>Sheet1!$C26-Sheet1!$B26</f>
        <v>-156</v>
      </c>
      <c r="E26" s="12">
        <v>1.67</v>
      </c>
      <c r="F26" s="13">
        <f t="shared" si="0"/>
        <v>649.63</v>
      </c>
      <c r="G26" s="14">
        <f t="shared" si="1"/>
        <v>-260.52</v>
      </c>
      <c r="H26" s="14">
        <f t="shared" si="2"/>
        <v>389.10999999999996</v>
      </c>
    </row>
    <row r="27" spans="1:8" x14ac:dyDescent="0.25">
      <c r="A27" s="15">
        <v>5616</v>
      </c>
      <c r="B27" s="16">
        <v>214</v>
      </c>
      <c r="C27" s="16">
        <v>957</v>
      </c>
      <c r="D27" s="16">
        <f>Sheet1!$C27-Sheet1!$B27</f>
        <v>743</v>
      </c>
      <c r="E27" s="17">
        <v>30.38</v>
      </c>
      <c r="F27" s="18">
        <f t="shared" si="0"/>
        <v>6501.32</v>
      </c>
      <c r="G27" s="19">
        <f t="shared" si="1"/>
        <v>22572.34</v>
      </c>
      <c r="H27" s="19">
        <f t="shared" si="2"/>
        <v>29073.66</v>
      </c>
    </row>
    <row r="28" spans="1:8" x14ac:dyDescent="0.25">
      <c r="A28" s="10">
        <v>4734</v>
      </c>
      <c r="B28" s="11">
        <v>465</v>
      </c>
      <c r="C28" s="11">
        <v>689</v>
      </c>
      <c r="D28" s="11">
        <f>Sheet1!$C28-Sheet1!$B28</f>
        <v>224</v>
      </c>
      <c r="E28" s="12">
        <v>13.36</v>
      </c>
      <c r="F28" s="13">
        <f t="shared" si="0"/>
        <v>6212.4</v>
      </c>
      <c r="G28" s="14">
        <f t="shared" si="1"/>
        <v>2992.64</v>
      </c>
      <c r="H28" s="14">
        <f t="shared" si="2"/>
        <v>9205.0399999999991</v>
      </c>
    </row>
    <row r="29" spans="1:8" x14ac:dyDescent="0.25">
      <c r="A29" s="15">
        <v>206</v>
      </c>
      <c r="B29" s="16">
        <v>350</v>
      </c>
      <c r="C29" s="16">
        <v>302</v>
      </c>
      <c r="D29" s="16">
        <f>Sheet1!$C29-Sheet1!$B29</f>
        <v>-48</v>
      </c>
      <c r="E29" s="17">
        <v>42.61</v>
      </c>
      <c r="F29" s="18">
        <f t="shared" si="0"/>
        <v>14913.5</v>
      </c>
      <c r="G29" s="19">
        <f t="shared" si="1"/>
        <v>-2045.28</v>
      </c>
      <c r="H29" s="19">
        <f t="shared" si="2"/>
        <v>12868.22</v>
      </c>
    </row>
    <row r="30" spans="1:8" x14ac:dyDescent="0.25">
      <c r="A30" s="10">
        <v>445</v>
      </c>
      <c r="B30" s="11">
        <v>418</v>
      </c>
      <c r="C30" s="11">
        <v>896</v>
      </c>
      <c r="D30" s="11">
        <f>Sheet1!$C30-Sheet1!$B30</f>
        <v>478</v>
      </c>
      <c r="E30" s="12">
        <v>29.49</v>
      </c>
      <c r="F30" s="13">
        <f t="shared" si="0"/>
        <v>12326.82</v>
      </c>
      <c r="G30" s="14">
        <f t="shared" si="1"/>
        <v>14096.22</v>
      </c>
      <c r="H30" s="14">
        <f t="shared" si="2"/>
        <v>26423.039999999997</v>
      </c>
    </row>
    <row r="31" spans="1:8" x14ac:dyDescent="0.25">
      <c r="A31" s="15">
        <v>5617</v>
      </c>
      <c r="B31" s="16">
        <v>303</v>
      </c>
      <c r="C31" s="16">
        <v>846</v>
      </c>
      <c r="D31" s="16">
        <f>Sheet1!$C31-Sheet1!$B31</f>
        <v>543</v>
      </c>
      <c r="E31" s="17">
        <v>16.02</v>
      </c>
      <c r="F31" s="18">
        <f t="shared" si="0"/>
        <v>4854.0599999999995</v>
      </c>
      <c r="G31" s="19">
        <f t="shared" si="1"/>
        <v>8698.86</v>
      </c>
      <c r="H31" s="19">
        <f t="shared" si="2"/>
        <v>13552.92</v>
      </c>
    </row>
    <row r="32" spans="1:8" x14ac:dyDescent="0.25">
      <c r="A32" s="10">
        <v>6994</v>
      </c>
      <c r="B32" s="11">
        <v>389</v>
      </c>
      <c r="C32" s="11">
        <v>308</v>
      </c>
      <c r="D32" s="11">
        <f>Sheet1!$C32-Sheet1!$B32</f>
        <v>-81</v>
      </c>
      <c r="E32" s="12">
        <v>24.52</v>
      </c>
      <c r="F32" s="13">
        <f t="shared" si="0"/>
        <v>9538.2800000000007</v>
      </c>
      <c r="G32" s="14">
        <f t="shared" si="1"/>
        <v>-1986.12</v>
      </c>
      <c r="H32" s="14">
        <f t="shared" si="2"/>
        <v>7552.16</v>
      </c>
    </row>
    <row r="33" spans="1:8" x14ac:dyDescent="0.25">
      <c r="A33" s="15">
        <v>1576</v>
      </c>
      <c r="B33" s="16">
        <v>442</v>
      </c>
      <c r="C33" s="16">
        <v>533</v>
      </c>
      <c r="D33" s="16">
        <f>Sheet1!$C33-Sheet1!$B33</f>
        <v>91</v>
      </c>
      <c r="E33" s="17">
        <v>35.64</v>
      </c>
      <c r="F33" s="18">
        <f t="shared" si="0"/>
        <v>15752.880000000001</v>
      </c>
      <c r="G33" s="19">
        <f t="shared" si="1"/>
        <v>3243.2400000000002</v>
      </c>
      <c r="H33" s="19">
        <f t="shared" si="2"/>
        <v>18996.12</v>
      </c>
    </row>
    <row r="34" spans="1:8" ht="15.75" thickBot="1" x14ac:dyDescent="0.3">
      <c r="A34" s="10">
        <v>3131</v>
      </c>
      <c r="B34" s="11">
        <v>342</v>
      </c>
      <c r="C34" s="11">
        <v>989</v>
      </c>
      <c r="D34" s="11">
        <f>Sheet1!$C34-Sheet1!$B34</f>
        <v>647</v>
      </c>
      <c r="E34" s="12">
        <v>23.75</v>
      </c>
      <c r="F34" s="13">
        <f t="shared" si="0"/>
        <v>8122.5</v>
      </c>
      <c r="G34" s="14">
        <f t="shared" si="1"/>
        <v>15366.25</v>
      </c>
      <c r="H34" s="14">
        <f t="shared" si="2"/>
        <v>23488.75</v>
      </c>
    </row>
    <row r="35" spans="1:8" ht="15.75" thickTop="1" x14ac:dyDescent="0.25">
      <c r="A35" s="22" t="s">
        <v>8</v>
      </c>
      <c r="B35" s="23"/>
      <c r="C35" s="23"/>
      <c r="D35" s="23"/>
      <c r="E35" s="23"/>
      <c r="F35" s="24">
        <f>SUBTOTAL(109,Sheet1!$F$5:$F$34)</f>
        <v>396206.37000000011</v>
      </c>
      <c r="G35" s="25">
        <f>SUBTOTAL(109,Sheet1!$G$5:$G$34)</f>
        <v>59686.25</v>
      </c>
      <c r="H35" s="25">
        <f>SUBTOTAL(109,Sheet1!$H$5:$H$34)</f>
        <v>455892.61999999988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2020-08-04T13:59:12Z</dcterms:created>
  <dcterms:modified xsi:type="dcterms:W3CDTF">2020-08-04T14:32:51Z</dcterms:modified>
</cp:coreProperties>
</file>